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80"/>
  </bookViews>
  <sheets>
    <sheet name="第三季度汇总" sheetId="1" r:id="rId1"/>
  </sheets>
  <definedNames>
    <definedName name="_xlnm.Print_Area" localSheetId="0">第三季度汇总!$A$1:O12</definedName>
  </definedNames>
  <calcPr calcId="144525"/>
</workbook>
</file>

<file path=xl/sharedStrings.xml><?xml version="1.0" encoding="utf-8"?>
<sst xmlns="http://schemas.openxmlformats.org/spreadsheetml/2006/main" count="23">
  <si>
    <t>附件</t>
  </si>
  <si>
    <t>2018年第四季度各责任单位考核情况台账</t>
  </si>
  <si>
    <t>责任单位</t>
  </si>
  <si>
    <t>水务类</t>
  </si>
  <si>
    <t>城管类</t>
  </si>
  <si>
    <t>市政类</t>
  </si>
  <si>
    <t>园林类</t>
  </si>
  <si>
    <t>问题汇总</t>
  </si>
  <si>
    <t>整改汇总</t>
  </si>
  <si>
    <t>整改率</t>
  </si>
  <si>
    <t>奖励             （万元）</t>
  </si>
  <si>
    <t>罚款         （万元）</t>
  </si>
  <si>
    <t>备注</t>
  </si>
  <si>
    <t>派遣问题</t>
  </si>
  <si>
    <t>整改落实</t>
  </si>
  <si>
    <t>建安区</t>
  </si>
  <si>
    <t>魏都区</t>
  </si>
  <si>
    <t>示范区</t>
  </si>
  <si>
    <t>开发区</t>
  </si>
  <si>
    <t>市住建局</t>
  </si>
  <si>
    <t>长葛市</t>
  </si>
  <si>
    <t>东城区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</si>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</sst>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1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sz val="24"/>
      <name val="方正大标宋简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2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21" fillId="0" borderId="1" xfId="0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10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9" fontId="0" fillId="0" borderId="0" xfId="0" applyNumberFormat="1" applyFont="1" applyFill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强调文字颜色 4" xfId="3"/>
    <cellStyle name="常规 3 2" xfId="4"/>
    <cellStyle name="千位分隔[0]" xfId="5" builtinId="6"/>
    <cellStyle name="百分比" xfId="6" builtinId="5"/>
    <cellStyle name="标题" xfId="7"/>
    <cellStyle name="货币[0]" xfId="8" builtinId="7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百分比 2" xfId="17"/>
    <cellStyle name="警告文本" xfId="18"/>
    <cellStyle name="标题 4" xfId="19"/>
    <cellStyle name="60% - 强调文字颜色 2" xfId="20"/>
    <cellStyle name="解释性文本" xfId="21"/>
    <cellStyle name="常规 3 2 2" xfId="22"/>
    <cellStyle name="标题 1" xfId="23"/>
    <cellStyle name="百分比 2 2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检查单元格" xfId="31"/>
    <cellStyle name="链接单元格" xfId="32"/>
    <cellStyle name="强调文字颜色 2" xfId="33"/>
    <cellStyle name="20% - 强调文字颜色 6" xfId="34"/>
    <cellStyle name="汇总" xfId="35"/>
    <cellStyle name="好" xfId="36"/>
    <cellStyle name="适中" xfId="37"/>
    <cellStyle name="强调文字颜色 1" xfId="38"/>
    <cellStyle name="20% - 强调文字颜色 5" xfId="39"/>
    <cellStyle name="20% - 强调文字颜色 1" xfId="40"/>
    <cellStyle name="40% - 强调文字颜色 1" xfId="41"/>
    <cellStyle name="20% - 强调文字颜色 2" xfId="42"/>
    <cellStyle name="40% - 强调文字颜色 2" xfId="43"/>
    <cellStyle name="强调文字颜色 3" xfId="44"/>
    <cellStyle name="20% - 强调文字颜色 4" xfId="45"/>
    <cellStyle name="40% - 强调文字颜色 4" xfId="46"/>
    <cellStyle name="强调文字颜色 5" xfId="47"/>
    <cellStyle name="常规 3 3" xfId="48"/>
    <cellStyle name="40% - 强调文字颜色 5" xfId="49"/>
    <cellStyle name="常规 2 2" xfId="50"/>
    <cellStyle name="60% - 强调文字颜色 5" xfId="51"/>
    <cellStyle name="强调文字颜色 6" xfId="52"/>
    <cellStyle name="40% - 强调文字颜色 6" xfId="53"/>
    <cellStyle name="60% - 强调文字颜色 6" xfId="54"/>
    <cellStyle name="常规 2" xfId="55"/>
    <cellStyle name="常规 3" xfId="56"/>
    <cellStyle name="常规 4" xfId="57"/>
    <cellStyle name="常规 4 2" xfId="5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D13"/>
  <sheetViews>
    <sheetView tabSelected="1" workbookViewId="0">
      <selection activeCell="S5" sqref="S5"/>
    </sheetView>
  </sheetViews>
  <sheetFormatPr defaultColWidth="9" defaultRowHeight="40.05" customHeight="1"/>
  <cols>
    <col min="1" max="1" width="9.375" style="6" customWidth="1"/>
    <col min="2" max="2" width="9.6" style="7" customWidth="1"/>
    <col min="3" max="3" width="10" style="7" customWidth="1"/>
    <col min="4" max="4" width="8.9" style="3" customWidth="1"/>
    <col min="5" max="5" width="8.875" style="3" customWidth="1"/>
    <col min="6" max="6" width="9.6" style="3" customWidth="1"/>
    <col min="7" max="7" width="9.625" style="3" customWidth="1"/>
    <col min="8" max="8" width="9.2" style="3" customWidth="1"/>
    <col min="9" max="9" width="9.625" style="3" customWidth="1"/>
    <col min="10" max="10" width="9.875" style="3" customWidth="1"/>
    <col min="11" max="11" width="9" style="3" customWidth="1"/>
    <col min="12" max="12" width="8.125" style="8" customWidth="1"/>
    <col min="13" max="13" width="8.875" style="9" customWidth="1"/>
    <col min="14" max="14" width="9.125" style="9" customWidth="1"/>
    <col min="15" max="15" width="7.25" style="1" customWidth="1"/>
    <col min="16" max="169" width="9" style="1" customWidth="1"/>
    <col min="170" max="170" width="9" style="5"/>
    <col min="171" max="175" width="9" style="1" customWidth="1"/>
    <col min="176" max="186" width="9" style="1"/>
    <col min="187" max="16384" width="9" style="5"/>
  </cols>
  <sheetData>
    <row r="1" ht="33" customHeight="1" spans="1:1">
      <c r="A1" s="10" t="s">
        <v>0</v>
      </c>
    </row>
    <row r="2" s="1" customFormat="1" ht="46" customHeight="1" spans="1:16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</row>
    <row r="3" s="2" customFormat="1" ht="40" customHeight="1" spans="1:170">
      <c r="A3" s="12" t="s">
        <v>2</v>
      </c>
      <c r="B3" s="12" t="s">
        <v>3</v>
      </c>
      <c r="C3" s="12"/>
      <c r="D3" s="12" t="s">
        <v>4</v>
      </c>
      <c r="E3" s="12"/>
      <c r="F3" s="12" t="s">
        <v>5</v>
      </c>
      <c r="G3" s="12"/>
      <c r="H3" s="12" t="s">
        <v>6</v>
      </c>
      <c r="I3" s="12"/>
      <c r="J3" s="12" t="s">
        <v>7</v>
      </c>
      <c r="K3" s="12" t="s">
        <v>8</v>
      </c>
      <c r="L3" s="17" t="s">
        <v>9</v>
      </c>
      <c r="M3" s="18" t="s">
        <v>10</v>
      </c>
      <c r="N3" s="18" t="s">
        <v>11</v>
      </c>
      <c r="O3" s="18" t="s">
        <v>12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</row>
    <row r="4" s="3" customFormat="1" ht="40" customHeight="1" spans="1:170">
      <c r="A4" s="13"/>
      <c r="B4" s="13" t="s">
        <v>13</v>
      </c>
      <c r="C4" s="13" t="s">
        <v>14</v>
      </c>
      <c r="D4" s="13" t="s">
        <v>13</v>
      </c>
      <c r="E4" s="13" t="s">
        <v>14</v>
      </c>
      <c r="F4" s="13" t="s">
        <v>13</v>
      </c>
      <c r="G4" s="13" t="s">
        <v>14</v>
      </c>
      <c r="H4" s="13" t="s">
        <v>13</v>
      </c>
      <c r="I4" s="13" t="s">
        <v>14</v>
      </c>
      <c r="J4" s="20"/>
      <c r="K4" s="20"/>
      <c r="L4" s="21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</row>
    <row r="5" s="1" customFormat="1" ht="40" customHeight="1" spans="1:169">
      <c r="A5" s="12" t="s">
        <v>15</v>
      </c>
      <c r="B5" s="14">
        <v>292</v>
      </c>
      <c r="C5" s="14">
        <v>189</v>
      </c>
      <c r="D5" s="14">
        <v>450</v>
      </c>
      <c r="E5" s="14">
        <v>351</v>
      </c>
      <c r="F5" s="14">
        <v>65</v>
      </c>
      <c r="G5" s="14">
        <v>39</v>
      </c>
      <c r="H5" s="14">
        <v>36</v>
      </c>
      <c r="I5" s="14">
        <v>34</v>
      </c>
      <c r="J5" s="14">
        <f>B5+D5+F5+H5</f>
        <v>843</v>
      </c>
      <c r="K5" s="14">
        <f>C5+E5+G5+I5</f>
        <v>613</v>
      </c>
      <c r="L5" s="24">
        <f>K5/J5</f>
        <v>0.727164887307236</v>
      </c>
      <c r="M5" s="25"/>
      <c r="N5" s="26">
        <v>5</v>
      </c>
      <c r="O5" s="2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="1" customFormat="1" ht="40" customHeight="1" spans="1:169">
      <c r="A6" s="12" t="s">
        <v>16</v>
      </c>
      <c r="B6" s="14">
        <v>462</v>
      </c>
      <c r="C6" s="14">
        <v>344</v>
      </c>
      <c r="D6" s="14">
        <v>531</v>
      </c>
      <c r="E6" s="14">
        <v>474</v>
      </c>
      <c r="F6" s="14">
        <v>156</v>
      </c>
      <c r="G6" s="14">
        <v>99</v>
      </c>
      <c r="H6" s="14">
        <v>113</v>
      </c>
      <c r="I6" s="14">
        <v>92</v>
      </c>
      <c r="J6" s="14">
        <f t="shared" ref="J6:J12" si="0">B6+D6+F6+H6</f>
        <v>1262</v>
      </c>
      <c r="K6" s="14">
        <f t="shared" ref="K6:K12" si="1">C6+E6+G6+I6</f>
        <v>1009</v>
      </c>
      <c r="L6" s="24">
        <f t="shared" ref="L6:L12" si="2">K6/J6</f>
        <v>0.799524564183835</v>
      </c>
      <c r="M6" s="26"/>
      <c r="N6" s="26"/>
      <c r="O6" s="2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</row>
    <row r="7" s="1" customFormat="1" ht="40" customHeight="1" spans="1:169">
      <c r="A7" s="12" t="s">
        <v>17</v>
      </c>
      <c r="B7" s="14">
        <v>87</v>
      </c>
      <c r="C7" s="14">
        <v>75</v>
      </c>
      <c r="D7" s="14">
        <v>103</v>
      </c>
      <c r="E7" s="14">
        <v>87</v>
      </c>
      <c r="F7" s="14">
        <v>44</v>
      </c>
      <c r="G7" s="14">
        <v>39</v>
      </c>
      <c r="H7" s="14">
        <v>13</v>
      </c>
      <c r="I7" s="14">
        <v>13</v>
      </c>
      <c r="J7" s="14">
        <f>B7+D7+F7+H7</f>
        <v>247</v>
      </c>
      <c r="K7" s="14">
        <f>C7+E7+G7+I7</f>
        <v>214</v>
      </c>
      <c r="L7" s="24">
        <f>K7/J7</f>
        <v>0.866396761133603</v>
      </c>
      <c r="M7" s="26">
        <v>10</v>
      </c>
      <c r="N7" s="26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</row>
    <row r="8" s="1" customFormat="1" ht="40" customHeight="1" spans="1:169">
      <c r="A8" s="12" t="s">
        <v>18</v>
      </c>
      <c r="B8" s="14">
        <v>54</v>
      </c>
      <c r="C8" s="14">
        <v>41</v>
      </c>
      <c r="D8" s="14">
        <v>109</v>
      </c>
      <c r="E8" s="14">
        <v>98</v>
      </c>
      <c r="F8" s="14">
        <v>35</v>
      </c>
      <c r="G8" s="14">
        <v>21</v>
      </c>
      <c r="H8" s="14">
        <v>44</v>
      </c>
      <c r="I8" s="14">
        <v>33</v>
      </c>
      <c r="J8" s="14">
        <f>B8+D8+F8+H8</f>
        <v>242</v>
      </c>
      <c r="K8" s="14">
        <f>C8+E8+G8+I8</f>
        <v>193</v>
      </c>
      <c r="L8" s="24">
        <f>K8/J8</f>
        <v>0.797520661157025</v>
      </c>
      <c r="M8" s="26"/>
      <c r="N8" s="26"/>
      <c r="O8" s="2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9" s="1" customFormat="1" ht="40" customHeight="1" spans="1:169">
      <c r="A9" s="12" t="s">
        <v>19</v>
      </c>
      <c r="B9" s="14">
        <v>52</v>
      </c>
      <c r="C9" s="14">
        <v>39</v>
      </c>
      <c r="D9" s="14">
        <v>60</v>
      </c>
      <c r="E9" s="14">
        <v>58</v>
      </c>
      <c r="F9" s="14">
        <v>39</v>
      </c>
      <c r="G9" s="14">
        <v>39</v>
      </c>
      <c r="H9" s="14">
        <v>12</v>
      </c>
      <c r="I9" s="14">
        <v>9</v>
      </c>
      <c r="J9" s="14">
        <f>B9+D9+F9+H9</f>
        <v>163</v>
      </c>
      <c r="K9" s="14">
        <f>C9+E9+G9+I9</f>
        <v>145</v>
      </c>
      <c r="L9" s="24">
        <f>K9/J9</f>
        <v>0.889570552147239</v>
      </c>
      <c r="M9" s="26"/>
      <c r="N9" s="26"/>
      <c r="O9" s="2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="4" customFormat="1" ht="40" customHeight="1" spans="1:212">
      <c r="A10" s="12" t="s">
        <v>20</v>
      </c>
      <c r="B10" s="14">
        <v>37</v>
      </c>
      <c r="C10" s="14">
        <v>29</v>
      </c>
      <c r="D10" s="14"/>
      <c r="E10" s="14"/>
      <c r="F10" s="14"/>
      <c r="G10" s="14"/>
      <c r="H10" s="14">
        <v>11</v>
      </c>
      <c r="I10" s="14">
        <v>8</v>
      </c>
      <c r="J10" s="14">
        <f>B10+D10+F10+H10</f>
        <v>48</v>
      </c>
      <c r="K10" s="14">
        <f>C10+E10+G10+I10</f>
        <v>37</v>
      </c>
      <c r="L10" s="24">
        <f>K10/J10</f>
        <v>0.770833333333333</v>
      </c>
      <c r="M10" s="26"/>
      <c r="N10" s="26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5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="1" customFormat="1" ht="40" customHeight="1" spans="1:169">
      <c r="A11" s="12" t="s">
        <v>21</v>
      </c>
      <c r="B11" s="14">
        <v>280</v>
      </c>
      <c r="C11" s="14">
        <v>239</v>
      </c>
      <c r="D11" s="14">
        <v>452</v>
      </c>
      <c r="E11" s="14">
        <v>378</v>
      </c>
      <c r="F11" s="14">
        <v>83</v>
      </c>
      <c r="G11" s="14">
        <v>70</v>
      </c>
      <c r="H11" s="14">
        <v>87</v>
      </c>
      <c r="I11" s="14">
        <v>77</v>
      </c>
      <c r="J11" s="14">
        <f>B11+D11+F11+H11</f>
        <v>902</v>
      </c>
      <c r="K11" s="14">
        <f>C11+E11+G11+I11</f>
        <v>764</v>
      </c>
      <c r="L11" s="24">
        <f>K11/J11</f>
        <v>0.847006651884701</v>
      </c>
      <c r="M11" s="26">
        <v>10</v>
      </c>
      <c r="N11" s="26"/>
      <c r="O11" s="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</row>
    <row r="12" s="1" customFormat="1" ht="40" customHeight="1" spans="1:15">
      <c r="A12" s="12" t="s">
        <v>22</v>
      </c>
      <c r="B12" s="15">
        <f>SUM(B5:B11)</f>
        <v>1264</v>
      </c>
      <c r="C12" s="15">
        <f t="shared" ref="C12:I12" si="3">SUM(C5:C11)</f>
        <v>956</v>
      </c>
      <c r="D12" s="15">
        <f>SUM(D5:D11)</f>
        <v>1705</v>
      </c>
      <c r="E12" s="15">
        <f>SUM(E5:E11)</f>
        <v>1446</v>
      </c>
      <c r="F12" s="15">
        <f>SUM(F5:F11)</f>
        <v>422</v>
      </c>
      <c r="G12" s="15">
        <f>SUM(G5:G11)</f>
        <v>307</v>
      </c>
      <c r="H12" s="15">
        <f>SUM(H5:H11)</f>
        <v>316</v>
      </c>
      <c r="I12" s="15">
        <f>SUM(I5:I11)</f>
        <v>266</v>
      </c>
      <c r="J12" s="14">
        <f>B12+D12+F12+H12</f>
        <v>3707</v>
      </c>
      <c r="K12" s="14">
        <f>C12+E12+G12+I12</f>
        <v>2975</v>
      </c>
      <c r="L12" s="24">
        <f>K12/J12</f>
        <v>0.802535743188562</v>
      </c>
      <c r="M12" s="26">
        <f>SUM(M5:M11)</f>
        <v>20</v>
      </c>
      <c r="N12" s="26">
        <f>SUM(N5:N11)</f>
        <v>5</v>
      </c>
      <c r="O12" s="14"/>
    </row>
    <row r="13" s="5" customFormat="1" customHeight="1" spans="1:174">
      <c r="A13" s="16"/>
      <c r="B13" s="7"/>
      <c r="C13" s="7"/>
      <c r="D13" s="1"/>
      <c r="E13" s="1"/>
      <c r="F13" s="1"/>
      <c r="G13" s="1"/>
      <c r="H13" s="1"/>
      <c r="I13" s="1"/>
      <c r="J13" s="1"/>
      <c r="K13" s="1"/>
      <c r="L13" s="28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O13" s="1"/>
      <c r="FP13" s="1"/>
      <c r="FQ13" s="1"/>
      <c r="FR13" s="1"/>
    </row>
  </sheetData>
  <mergeCells count="12">
    <mergeCell ref="A2:O2"/>
    <mergeCell ref="B3:C3"/>
    <mergeCell ref="D3:E3"/>
    <mergeCell ref="F3:G3"/>
    <mergeCell ref="H3:I3"/>
    <mergeCell ref="A3:A4"/>
    <mergeCell ref="J3:J4"/>
    <mergeCell ref="K3:K4"/>
    <mergeCell ref="L3:L4"/>
    <mergeCell ref="M3:M4"/>
    <mergeCell ref="N3:N4"/>
    <mergeCell ref="O3:O4"/>
  </mergeCells>
  <pageMargins left="0.75" right="0.75" top="1" bottom="1" header="0.511805555555556" footer="0.5118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红叶</cp:lastModifiedBy>
  <cp:version>1</cp:version>
  <dcterms:created xsi:type="dcterms:W3CDTF">2019-02-18T16:02:05Z</dcterms:created>
  <dcterms:modified xsi:type="dcterms:W3CDTF">2019-02-18T16:02:19Z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